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ag\"/>
    </mc:Choice>
  </mc:AlternateContent>
  <bookViews>
    <workbookView xWindow="0" yWindow="0" windowWidth="20490" windowHeight="7530" activeTab="1"/>
  </bookViews>
  <sheets>
    <sheet name="1 tri" sheetId="1" r:id="rId1"/>
    <sheet name="2do tri" sheetId="2" r:id="rId2"/>
    <sheet name="GASTO FEDERALIZADO 1ER TRI 16" sheetId="8" r:id="rId3"/>
    <sheet name="GASTO FEDERALIZADO 2DO TRI. 16" sheetId="9" r:id="rId4"/>
  </sheets>
  <calcPr calcId="162913"/>
</workbook>
</file>

<file path=xl/calcChain.xml><?xml version="1.0" encoding="utf-8"?>
<calcChain xmlns="http://schemas.openxmlformats.org/spreadsheetml/2006/main">
  <c r="D17" i="9" l="1"/>
  <c r="C17" i="9"/>
  <c r="D17" i="8"/>
  <c r="E17" i="8"/>
  <c r="C17" i="8"/>
  <c r="I14" i="1" l="1"/>
  <c r="J14" i="2"/>
  <c r="K13" i="2"/>
  <c r="K12" i="2"/>
  <c r="F29" i="1"/>
  <c r="E29" i="1"/>
  <c r="E25" i="2"/>
  <c r="E42" i="2"/>
  <c r="E36" i="1"/>
  <c r="F36" i="1"/>
  <c r="E21" i="1"/>
  <c r="F42" i="2"/>
  <c r="K12" i="1"/>
  <c r="K13" i="1"/>
  <c r="K11" i="1"/>
  <c r="G14" i="1"/>
  <c r="J14" i="1"/>
  <c r="F33" i="2"/>
  <c r="E32" i="2"/>
  <c r="E33" i="2" s="1"/>
  <c r="K11" i="2"/>
  <c r="I14" i="2"/>
</calcChain>
</file>

<file path=xl/sharedStrings.xml><?xml version="1.0" encoding="utf-8"?>
<sst xmlns="http://schemas.openxmlformats.org/spreadsheetml/2006/main" count="136" uniqueCount="63">
  <si>
    <t>MUNICIPIO DE MONTEMORELOS NUEVO LEON</t>
  </si>
  <si>
    <t xml:space="preserve">FINANZAS Y TESORERIA </t>
  </si>
  <si>
    <t>FORMATO DE INFORMACION DE OBLIGACIONES PAGADAS O GARANTIZADAS CON FONDOS FEDERALES</t>
  </si>
  <si>
    <t>AL PERIODO DE ENERO - MARZO 2016</t>
  </si>
  <si>
    <t>Tipo de Obligacion</t>
  </si>
  <si>
    <t>Plazo (años)</t>
  </si>
  <si>
    <t>Tasa</t>
  </si>
  <si>
    <t>Sobre tasa (%)</t>
  </si>
  <si>
    <t>Fin, Destino y objeto</t>
  </si>
  <si>
    <t>Acreedor, Proveedor o Contratista</t>
  </si>
  <si>
    <t>Importe Total (ejercido)</t>
  </si>
  <si>
    <t xml:space="preserve">Fondo con el que se garantiza </t>
  </si>
  <si>
    <t>Importe Garantizado</t>
  </si>
  <si>
    <t>Improte y porcentaje del total que se paga y garantiza con el recurso de dichos fondos</t>
  </si>
  <si>
    <t>Importe Pagado (intereses + capital</t>
  </si>
  <si>
    <t>% respecto al total</t>
  </si>
  <si>
    <t>Deuda Pública Bruta al 31 de diciembre de 2015</t>
  </si>
  <si>
    <t>(+) Endeudamiento</t>
  </si>
  <si>
    <t>(-) Amortización</t>
  </si>
  <si>
    <t>Deuda Pública Bruta Total descontando la amortización</t>
  </si>
  <si>
    <t>Garantizada con Fondo General de Partiicpaciones</t>
  </si>
  <si>
    <t xml:space="preserve">Al 31 de diciembre de 2015 </t>
  </si>
  <si>
    <t>al 31 de marzo de 2016</t>
  </si>
  <si>
    <t>Producto Interno Bruto Estatal</t>
  </si>
  <si>
    <t>saldo de la Deuda Pública</t>
  </si>
  <si>
    <t>Porcentaje</t>
  </si>
  <si>
    <t>Dato 2014 que corresponde a la Prespectiva Estadistica Nuevo León por el INEGI</t>
  </si>
  <si>
    <t xml:space="preserve"> </t>
  </si>
  <si>
    <t>Ingresos propios</t>
  </si>
  <si>
    <t>Saldo de la Deuda Pública</t>
  </si>
  <si>
    <t>AL PERIODO DE ABRIL - JUNIO 2016</t>
  </si>
  <si>
    <t>al 30 de  junio de 2016</t>
  </si>
  <si>
    <t>al 30 de junio de 2016</t>
  </si>
  <si>
    <t>Importe</t>
  </si>
  <si>
    <t>Plazo (meses)</t>
  </si>
  <si>
    <t>BANOBRAS</t>
  </si>
  <si>
    <t>Fondo General de Participaciones</t>
  </si>
  <si>
    <t>total</t>
  </si>
  <si>
    <t>Remodelación de Centro Historico</t>
  </si>
  <si>
    <t>Crédito Simple</t>
  </si>
  <si>
    <t>Compra de Terreno</t>
  </si>
  <si>
    <t>Importe y porcentaje del total que se paga y garantiza con el recurso de dichos fondos</t>
  </si>
  <si>
    <t>FORMATO DEL EJERCICIO Y DESTINO DE GASTO FEDERALIZADO Y REINTEGROS</t>
  </si>
  <si>
    <t>AL PERIODO  DE ENERO A MARZO 2016</t>
  </si>
  <si>
    <t>Programa o Fondo</t>
  </si>
  <si>
    <t>Destino de los Recursos</t>
  </si>
  <si>
    <t>Ejercicio</t>
  </si>
  <si>
    <t>DEVENGADO</t>
  </si>
  <si>
    <t>PAGADO</t>
  </si>
  <si>
    <t>Reintegro</t>
  </si>
  <si>
    <t>RAMO 33 FONDO III</t>
  </si>
  <si>
    <t>RAMO 33 FONDO IV</t>
  </si>
  <si>
    <t>HABITAT</t>
  </si>
  <si>
    <t>ESPACIOS PUBLICOS</t>
  </si>
  <si>
    <t>EMPLEO TEMPORAL</t>
  </si>
  <si>
    <t>PROAGUA RURAL</t>
  </si>
  <si>
    <t>PROAGUA URBANO</t>
  </si>
  <si>
    <t>AL PERIODO  DE ENERO A JUNIO 2016</t>
  </si>
  <si>
    <t>Drenaje sanitarios, vivienda y vialidad</t>
  </si>
  <si>
    <t>Seguridad Pública</t>
  </si>
  <si>
    <t>Vivienda</t>
  </si>
  <si>
    <t>plazas</t>
  </si>
  <si>
    <t>Mejoramineto a la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</si>
</sst>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topLeftCell="A4" workbookViewId="0">
      <selection activeCell="F9" sqref="F9"/>
    </sheetView>
  </sheetViews>
  <sheetFormatPr baseColWidth="10" defaultRowHeight="15" x14ac:dyDescent="0.25"/>
  <cols>
    <col min="1" max="1" width="14.140625" customWidth="1"/>
    <col min="2" max="2" width="8.85546875" customWidth="1"/>
    <col min="4" max="4" width="17.140625" customWidth="1"/>
    <col min="5" max="5" width="24.85546875" customWidth="1"/>
    <col min="6" max="6" width="20.28515625" customWidth="1"/>
    <col min="7" max="7" width="12.7109375" bestFit="1" customWidth="1"/>
    <col min="8" max="8" width="16.42578125" customWidth="1"/>
    <col min="9" max="9" width="15.28515625" bestFit="1" customWidth="1"/>
    <col min="10" max="10" width="23.7109375" customWidth="1"/>
    <col min="11" max="11" width="6.7109375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</row>
    <row r="3" spans="1:11" x14ac:dyDescent="0.25">
      <c r="A3" s="6" t="s">
        <v>1</v>
      </c>
      <c r="B3" s="6"/>
      <c r="C3" s="6"/>
      <c r="D3" s="6"/>
      <c r="E3" s="6"/>
      <c r="F3" s="6"/>
      <c r="G3" s="6"/>
      <c r="H3" s="6"/>
    </row>
    <row r="5" spans="1:1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9" spans="1:11" ht="60" customHeight="1" x14ac:dyDescent="0.25">
      <c r="J9" s="7" t="s">
        <v>41</v>
      </c>
      <c r="K9" s="7"/>
    </row>
    <row r="10" spans="1:11" ht="60" x14ac:dyDescent="0.25">
      <c r="A10" s="1" t="s">
        <v>4</v>
      </c>
      <c r="B10" s="1" t="s">
        <v>34</v>
      </c>
      <c r="C10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14</v>
      </c>
      <c r="K10" s="1" t="s">
        <v>15</v>
      </c>
    </row>
    <row r="11" spans="1:11" ht="45" x14ac:dyDescent="0.25">
      <c r="A11" t="s">
        <v>39</v>
      </c>
      <c r="B11">
        <v>240</v>
      </c>
      <c r="C11">
        <v>6.0957999999999997</v>
      </c>
      <c r="E11" s="1" t="s">
        <v>38</v>
      </c>
      <c r="F11" t="s">
        <v>35</v>
      </c>
      <c r="G11" s="2">
        <v>12500000</v>
      </c>
      <c r="H11" s="3" t="s">
        <v>36</v>
      </c>
      <c r="I11" s="2">
        <v>7094692</v>
      </c>
      <c r="J11" s="2">
        <v>277205</v>
      </c>
      <c r="K11" s="2">
        <f>J11/I11*100</f>
        <v>3.9072168319639529</v>
      </c>
    </row>
    <row r="12" spans="1:11" ht="45" x14ac:dyDescent="0.25">
      <c r="A12" t="s">
        <v>39</v>
      </c>
      <c r="B12">
        <v>240</v>
      </c>
      <c r="C12">
        <v>6.2758000000000003</v>
      </c>
      <c r="E12" s="1" t="s">
        <v>38</v>
      </c>
      <c r="F12" t="s">
        <v>35</v>
      </c>
      <c r="G12" s="2">
        <v>6000000</v>
      </c>
      <c r="H12" s="3" t="s">
        <v>36</v>
      </c>
      <c r="I12" s="2">
        <v>3553245</v>
      </c>
      <c r="J12" s="2">
        <v>138833</v>
      </c>
      <c r="K12" s="2">
        <f t="shared" ref="K12:K13" si="0">J12/I12*100</f>
        <v>3.9072172056810044</v>
      </c>
    </row>
    <row r="13" spans="1:11" ht="45" x14ac:dyDescent="0.25">
      <c r="A13" t="s">
        <v>39</v>
      </c>
      <c r="B13">
        <v>120</v>
      </c>
      <c r="C13">
        <v>6.9358000000000004</v>
      </c>
      <c r="E13" s="1" t="s">
        <v>40</v>
      </c>
      <c r="F13" t="s">
        <v>35</v>
      </c>
      <c r="G13" s="2">
        <v>11407025.6</v>
      </c>
      <c r="H13" s="3" t="s">
        <v>36</v>
      </c>
      <c r="I13" s="2">
        <v>10993746</v>
      </c>
      <c r="J13" s="2">
        <v>429549.51</v>
      </c>
      <c r="K13" s="2">
        <f t="shared" si="0"/>
        <v>3.9072169759061199</v>
      </c>
    </row>
    <row r="14" spans="1:11" x14ac:dyDescent="0.25">
      <c r="A14" t="s">
        <v>37</v>
      </c>
      <c r="G14" s="2">
        <f>SUM(G11:G13)</f>
        <v>29907025.600000001</v>
      </c>
      <c r="H14" s="2"/>
      <c r="I14" s="2">
        <f>SUM(I11:I13)</f>
        <v>21641683</v>
      </c>
      <c r="J14" s="2">
        <f>SUM(J11:J13)</f>
        <v>845587.51</v>
      </c>
      <c r="K14" s="2"/>
    </row>
    <row r="15" spans="1:11" x14ac:dyDescent="0.25">
      <c r="G15" s="2"/>
      <c r="H15" s="2"/>
      <c r="I15" s="2"/>
      <c r="J15" s="2"/>
      <c r="K15" s="2"/>
    </row>
    <row r="17" spans="1:6" x14ac:dyDescent="0.25">
      <c r="E17" t="s">
        <v>33</v>
      </c>
    </row>
    <row r="18" spans="1:6" x14ac:dyDescent="0.25">
      <c r="A18" t="s">
        <v>16</v>
      </c>
      <c r="E18" s="2">
        <v>20333620</v>
      </c>
    </row>
    <row r="19" spans="1:6" x14ac:dyDescent="0.25">
      <c r="A19" t="s">
        <v>17</v>
      </c>
      <c r="E19" s="2">
        <v>0</v>
      </c>
    </row>
    <row r="20" spans="1:6" x14ac:dyDescent="0.25">
      <c r="A20" t="s">
        <v>18</v>
      </c>
      <c r="E20" s="2">
        <v>845589</v>
      </c>
    </row>
    <row r="21" spans="1:6" x14ac:dyDescent="0.25">
      <c r="A21" t="s">
        <v>19</v>
      </c>
      <c r="E21" s="2">
        <f>E18+E19-E20</f>
        <v>19488031</v>
      </c>
    </row>
    <row r="22" spans="1:6" x14ac:dyDescent="0.25">
      <c r="A22" t="s">
        <v>20</v>
      </c>
    </row>
    <row r="25" spans="1:6" x14ac:dyDescent="0.25">
      <c r="E25" t="s">
        <v>21</v>
      </c>
      <c r="F25" t="s">
        <v>22</v>
      </c>
    </row>
    <row r="27" spans="1:6" x14ac:dyDescent="0.25">
      <c r="B27" t="s">
        <v>23</v>
      </c>
      <c r="E27" s="2">
        <v>1041797000</v>
      </c>
      <c r="F27" s="2">
        <v>1041797000</v>
      </c>
    </row>
    <row r="28" spans="1:6" x14ac:dyDescent="0.25">
      <c r="A28" t="s">
        <v>24</v>
      </c>
      <c r="E28" s="2">
        <v>20333620</v>
      </c>
      <c r="F28" s="2">
        <v>18488031</v>
      </c>
    </row>
    <row r="29" spans="1:6" x14ac:dyDescent="0.25">
      <c r="A29" t="s">
        <v>25</v>
      </c>
      <c r="E29" s="4">
        <f>E28/E27*100</f>
        <v>1.9517833128718933</v>
      </c>
      <c r="F29" s="5">
        <f>F28/F27</f>
        <v>1.7746289344277244E-2</v>
      </c>
    </row>
    <row r="30" spans="1:6" x14ac:dyDescent="0.25">
      <c r="A30" t="s">
        <v>26</v>
      </c>
    </row>
    <row r="33" spans="1:6" x14ac:dyDescent="0.25">
      <c r="E33" t="s">
        <v>21</v>
      </c>
      <c r="F33" t="s">
        <v>22</v>
      </c>
    </row>
    <row r="34" spans="1:6" x14ac:dyDescent="0.25">
      <c r="C34" t="s">
        <v>28</v>
      </c>
      <c r="E34" s="2">
        <v>36189462</v>
      </c>
      <c r="F34" s="2">
        <v>14897129</v>
      </c>
    </row>
    <row r="35" spans="1:6" x14ac:dyDescent="0.25">
      <c r="A35" t="s">
        <v>29</v>
      </c>
      <c r="E35" s="2">
        <v>20333620</v>
      </c>
      <c r="F35" s="2">
        <v>18488031</v>
      </c>
    </row>
    <row r="36" spans="1:6" x14ac:dyDescent="0.25">
      <c r="A36" t="s">
        <v>25</v>
      </c>
      <c r="E36" s="4">
        <f>E34/E35</f>
        <v>1.7797845145134019</v>
      </c>
      <c r="F36" s="4">
        <f>F34/F35*100</f>
        <v>80.577152861762286</v>
      </c>
    </row>
  </sheetData>
  <mergeCells count="5">
    <mergeCell ref="A1:H1"/>
    <mergeCell ref="A3:H3"/>
    <mergeCell ref="J9:K9"/>
    <mergeCell ref="A5:K5"/>
    <mergeCell ref="A6:K6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"/>
  <sheetViews>
    <sheetView tabSelected="1" workbookViewId="0">
      <selection activeCell="E9" sqref="E9"/>
    </sheetView>
  </sheetViews>
  <sheetFormatPr baseColWidth="10" defaultRowHeight="15" x14ac:dyDescent="0.25"/>
  <cols>
    <col min="2" max="2" width="8.85546875" customWidth="1"/>
    <col min="4" max="4" width="9.7109375" customWidth="1"/>
    <col min="5" max="5" width="20.85546875" customWidth="1"/>
    <col min="6" max="6" width="15.42578125" customWidth="1"/>
    <col min="7" max="7" width="13.140625" customWidth="1"/>
    <col min="8" max="8" width="15.140625" customWidth="1"/>
    <col min="9" max="9" width="13.28515625" customWidth="1"/>
    <col min="10" max="10" width="17.28515625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</row>
    <row r="3" spans="1:11" x14ac:dyDescent="0.25">
      <c r="A3" s="6" t="s">
        <v>1</v>
      </c>
      <c r="B3" s="6"/>
      <c r="C3" s="6"/>
      <c r="D3" s="6"/>
      <c r="E3" s="6"/>
      <c r="F3" s="6"/>
      <c r="G3" s="6"/>
      <c r="H3" s="6"/>
    </row>
    <row r="5" spans="1:11" x14ac:dyDescent="0.25">
      <c r="A5" t="s">
        <v>2</v>
      </c>
    </row>
    <row r="6" spans="1:11" x14ac:dyDescent="0.25">
      <c r="A6" s="6" t="s">
        <v>30</v>
      </c>
      <c r="B6" s="6"/>
      <c r="C6" s="6"/>
      <c r="D6" s="6"/>
      <c r="E6" s="6"/>
      <c r="F6" s="6"/>
      <c r="G6" s="6"/>
      <c r="H6" s="6"/>
    </row>
    <row r="9" spans="1:11" ht="60" customHeight="1" x14ac:dyDescent="0.25">
      <c r="J9" s="7" t="s">
        <v>13</v>
      </c>
      <c r="K9" s="7"/>
    </row>
    <row r="10" spans="1:11" ht="45" x14ac:dyDescent="0.25">
      <c r="A10" s="1" t="s">
        <v>4</v>
      </c>
      <c r="B10" s="1" t="s">
        <v>5</v>
      </c>
      <c r="C10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14</v>
      </c>
      <c r="K10" s="1" t="s">
        <v>15</v>
      </c>
    </row>
    <row r="11" spans="1:11" ht="45" x14ac:dyDescent="0.25">
      <c r="A11" t="s">
        <v>39</v>
      </c>
      <c r="B11">
        <v>240</v>
      </c>
      <c r="C11">
        <v>6.0957999999999997</v>
      </c>
      <c r="E11" s="1" t="s">
        <v>38</v>
      </c>
      <c r="F11" t="s">
        <v>35</v>
      </c>
      <c r="G11" s="2">
        <v>12500000</v>
      </c>
      <c r="H11" s="3" t="s">
        <v>36</v>
      </c>
      <c r="I11" s="2">
        <v>16486851</v>
      </c>
      <c r="J11" s="2">
        <v>554410</v>
      </c>
      <c r="K11" s="2">
        <f>J11/I11*100</f>
        <v>3.362740404459287</v>
      </c>
    </row>
    <row r="12" spans="1:11" ht="45" x14ac:dyDescent="0.25">
      <c r="A12" t="s">
        <v>39</v>
      </c>
      <c r="B12">
        <v>240</v>
      </c>
      <c r="C12">
        <v>6.2758000000000003</v>
      </c>
      <c r="E12" s="1" t="s">
        <v>38</v>
      </c>
      <c r="F12" t="s">
        <v>35</v>
      </c>
      <c r="G12" s="2">
        <v>6000000</v>
      </c>
      <c r="H12" s="3" t="s">
        <v>36</v>
      </c>
      <c r="I12" s="2">
        <v>8257135</v>
      </c>
      <c r="J12" s="2">
        <v>277666</v>
      </c>
      <c r="K12" s="2">
        <f t="shared" ref="K12:K13" si="0">J12/I12*100</f>
        <v>3.3627402240607664</v>
      </c>
    </row>
    <row r="13" spans="1:11" ht="45" x14ac:dyDescent="0.25">
      <c r="A13" t="s">
        <v>39</v>
      </c>
      <c r="B13">
        <v>120</v>
      </c>
      <c r="C13">
        <v>6.9358000000000004</v>
      </c>
      <c r="E13" s="1" t="s">
        <v>40</v>
      </c>
      <c r="F13" t="s">
        <v>35</v>
      </c>
      <c r="G13" s="2">
        <v>11407025.6</v>
      </c>
      <c r="H13" s="3" t="s">
        <v>36</v>
      </c>
      <c r="I13" s="2">
        <v>25547586</v>
      </c>
      <c r="J13" s="2">
        <v>859099</v>
      </c>
      <c r="K13" s="2">
        <f t="shared" si="0"/>
        <v>3.3627404170397939</v>
      </c>
    </row>
    <row r="14" spans="1:11" x14ac:dyDescent="0.25">
      <c r="I14" s="2">
        <f>SUM(I11:I13)</f>
        <v>50291572</v>
      </c>
      <c r="J14" s="2">
        <f>SUM(J11:J13)</f>
        <v>1691175</v>
      </c>
    </row>
    <row r="16" spans="1:11" x14ac:dyDescent="0.25">
      <c r="I16" s="2"/>
    </row>
    <row r="17" spans="1:9" x14ac:dyDescent="0.25">
      <c r="C17" t="s">
        <v>27</v>
      </c>
      <c r="I17" s="2"/>
    </row>
    <row r="21" spans="1:9" x14ac:dyDescent="0.25">
      <c r="E21" t="s">
        <v>33</v>
      </c>
    </row>
    <row r="22" spans="1:9" x14ac:dyDescent="0.25">
      <c r="A22" t="s">
        <v>16</v>
      </c>
      <c r="E22" s="2">
        <v>20333620</v>
      </c>
    </row>
    <row r="23" spans="1:9" x14ac:dyDescent="0.25">
      <c r="A23" t="s">
        <v>17</v>
      </c>
      <c r="E23" s="2">
        <v>0</v>
      </c>
    </row>
    <row r="24" spans="1:9" x14ac:dyDescent="0.25">
      <c r="A24" t="s">
        <v>18</v>
      </c>
      <c r="E24" s="2">
        <v>1691178</v>
      </c>
    </row>
    <row r="25" spans="1:9" x14ac:dyDescent="0.25">
      <c r="A25" t="s">
        <v>19</v>
      </c>
      <c r="E25" s="2">
        <f>E22+E23-E24</f>
        <v>18642442</v>
      </c>
    </row>
    <row r="26" spans="1:9" x14ac:dyDescent="0.25">
      <c r="A26" t="s">
        <v>20</v>
      </c>
    </row>
    <row r="27" spans="1:9" x14ac:dyDescent="0.25">
      <c r="E27" t="s">
        <v>27</v>
      </c>
    </row>
    <row r="29" spans="1:9" x14ac:dyDescent="0.25">
      <c r="E29" t="s">
        <v>21</v>
      </c>
      <c r="F29" t="s">
        <v>31</v>
      </c>
    </row>
    <row r="31" spans="1:9" x14ac:dyDescent="0.25">
      <c r="B31" t="s">
        <v>23</v>
      </c>
      <c r="E31" s="2">
        <v>1041797000</v>
      </c>
      <c r="F31" s="2">
        <v>1041797000</v>
      </c>
    </row>
    <row r="32" spans="1:9" x14ac:dyDescent="0.25">
      <c r="A32" t="s">
        <v>24</v>
      </c>
      <c r="E32" s="2">
        <f>E22</f>
        <v>20333620</v>
      </c>
      <c r="F32" s="2">
        <v>18642442</v>
      </c>
    </row>
    <row r="33" spans="1:6" x14ac:dyDescent="0.25">
      <c r="A33" t="s">
        <v>25</v>
      </c>
      <c r="E33" s="4">
        <f>E32/E31</f>
        <v>1.9517833128718933E-2</v>
      </c>
      <c r="F33" s="5">
        <f>F32/F31</f>
        <v>1.7894505359489422E-2</v>
      </c>
    </row>
    <row r="34" spans="1:6" x14ac:dyDescent="0.25">
      <c r="A34" t="s">
        <v>26</v>
      </c>
    </row>
    <row r="39" spans="1:6" x14ac:dyDescent="0.25">
      <c r="E39" t="s">
        <v>21</v>
      </c>
      <c r="F39" t="s">
        <v>32</v>
      </c>
    </row>
    <row r="40" spans="1:6" x14ac:dyDescent="0.25">
      <c r="C40" t="s">
        <v>28</v>
      </c>
      <c r="E40" s="2">
        <v>36189462</v>
      </c>
      <c r="F40" s="2">
        <v>22283636</v>
      </c>
    </row>
    <row r="41" spans="1:6" x14ac:dyDescent="0.25">
      <c r="A41" t="s">
        <v>29</v>
      </c>
      <c r="E41" s="2">
        <v>20333620</v>
      </c>
      <c r="F41" s="2">
        <v>18642442</v>
      </c>
    </row>
    <row r="42" spans="1:6" x14ac:dyDescent="0.25">
      <c r="A42" t="s">
        <v>25</v>
      </c>
      <c r="E42" s="4">
        <f>E40/E41</f>
        <v>1.7797845145134019</v>
      </c>
      <c r="F42">
        <f>F41/F40*100</f>
        <v>83.659785144578734</v>
      </c>
    </row>
    <row r="44" spans="1:6" x14ac:dyDescent="0.25">
      <c r="E44" t="s">
        <v>27</v>
      </c>
    </row>
  </sheetData>
  <mergeCells count="4">
    <mergeCell ref="A1:H1"/>
    <mergeCell ref="A3:H3"/>
    <mergeCell ref="A6:H6"/>
    <mergeCell ref="J9:K9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E17"/>
  <sheetViews>
    <sheetView workbookViewId="0">
      <selection activeCell="B15" sqref="B15"/>
    </sheetView>
  </sheetViews>
  <sheetFormatPr baseColWidth="10" defaultRowHeight="15" x14ac:dyDescent="0.25"/>
  <cols>
    <col min="1" max="1" width="20" customWidth="1"/>
    <col min="2" max="2" width="24.28515625" customWidth="1"/>
    <col min="3" max="3" width="12.42578125" customWidth="1"/>
  </cols>
  <sheetData>
    <row r="2" spans="1:5" x14ac:dyDescent="0.25">
      <c r="A2" s="6" t="s">
        <v>0</v>
      </c>
      <c r="B2" s="6"/>
      <c r="C2" s="6"/>
      <c r="D2" s="6"/>
      <c r="E2" s="6"/>
    </row>
    <row r="4" spans="1:5" x14ac:dyDescent="0.25">
      <c r="A4" s="6" t="s">
        <v>42</v>
      </c>
      <c r="B4" s="6"/>
      <c r="C4" s="6"/>
      <c r="D4" s="6"/>
      <c r="E4" s="6"/>
    </row>
    <row r="5" spans="1:5" x14ac:dyDescent="0.25">
      <c r="A5" s="6" t="s">
        <v>43</v>
      </c>
      <c r="B5" s="6"/>
      <c r="C5" s="6"/>
      <c r="D5" s="6"/>
      <c r="E5" s="6"/>
    </row>
    <row r="8" spans="1:5" x14ac:dyDescent="0.25">
      <c r="C8" s="6" t="s">
        <v>46</v>
      </c>
      <c r="D8" s="6"/>
      <c r="E8" t="s">
        <v>49</v>
      </c>
    </row>
    <row r="9" spans="1:5" x14ac:dyDescent="0.25">
      <c r="A9" t="s">
        <v>44</v>
      </c>
      <c r="B9" t="s">
        <v>45</v>
      </c>
      <c r="C9" t="s">
        <v>47</v>
      </c>
      <c r="D9" t="s">
        <v>48</v>
      </c>
    </row>
    <row r="10" spans="1:5" ht="30" x14ac:dyDescent="0.25">
      <c r="A10" t="s">
        <v>50</v>
      </c>
      <c r="B10" s="1" t="s">
        <v>58</v>
      </c>
      <c r="C10">
        <v>0</v>
      </c>
    </row>
    <row r="11" spans="1:5" x14ac:dyDescent="0.25">
      <c r="A11" t="s">
        <v>51</v>
      </c>
      <c r="B11" t="s">
        <v>59</v>
      </c>
      <c r="C11">
        <v>7145867</v>
      </c>
      <c r="D11">
        <v>7145867</v>
      </c>
    </row>
    <row r="12" spans="1:5" x14ac:dyDescent="0.25">
      <c r="A12" t="s">
        <v>52</v>
      </c>
      <c r="B12" t="s">
        <v>62</v>
      </c>
      <c r="C12">
        <v>0</v>
      </c>
    </row>
    <row r="13" spans="1:5" x14ac:dyDescent="0.25">
      <c r="A13" t="s">
        <v>53</v>
      </c>
      <c r="B13" t="s">
        <v>61</v>
      </c>
      <c r="C13">
        <v>0</v>
      </c>
    </row>
    <row r="14" spans="1:5" x14ac:dyDescent="0.25">
      <c r="A14" t="s">
        <v>54</v>
      </c>
      <c r="B14" t="s">
        <v>60</v>
      </c>
      <c r="C14">
        <v>0</v>
      </c>
    </row>
    <row r="15" spans="1:5" x14ac:dyDescent="0.25">
      <c r="A15" t="s">
        <v>55</v>
      </c>
      <c r="B15" t="s">
        <v>27</v>
      </c>
      <c r="C15">
        <v>0</v>
      </c>
    </row>
    <row r="16" spans="1:5" x14ac:dyDescent="0.25">
      <c r="A16" t="s">
        <v>56</v>
      </c>
      <c r="C16">
        <v>0</v>
      </c>
    </row>
    <row r="17" spans="2:5" x14ac:dyDescent="0.25">
      <c r="B17" t="s">
        <v>27</v>
      </c>
      <c r="C17">
        <f>SUM(C10:C16)</f>
        <v>7145867</v>
      </c>
      <c r="D17">
        <f t="shared" ref="D17:E17" si="0">SUM(D10:D16)</f>
        <v>7145867</v>
      </c>
      <c r="E17">
        <f t="shared" si="0"/>
        <v>0</v>
      </c>
    </row>
  </sheetData>
  <mergeCells count="4">
    <mergeCell ref="C8:D8"/>
    <mergeCell ref="A2:E2"/>
    <mergeCell ref="A5:E5"/>
    <mergeCell ref="A4:E4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7"/>
  <sheetViews>
    <sheetView workbookViewId="0">
      <selection activeCell="I10" sqref="I10"/>
    </sheetView>
  </sheetViews>
  <sheetFormatPr baseColWidth="10" defaultRowHeight="15" x14ac:dyDescent="0.25"/>
  <cols>
    <col min="1" max="1" width="20" customWidth="1"/>
    <col min="2" max="2" width="21.85546875" customWidth="1"/>
    <col min="3" max="3" width="12.42578125" customWidth="1"/>
    <col min="4" max="4" width="13.42578125" customWidth="1"/>
  </cols>
  <sheetData>
    <row r="2" spans="1:5" x14ac:dyDescent="0.25">
      <c r="A2" s="6" t="s">
        <v>0</v>
      </c>
      <c r="B2" s="6"/>
      <c r="C2" s="6"/>
      <c r="D2" s="6"/>
      <c r="E2" s="6"/>
    </row>
    <row r="4" spans="1:5" x14ac:dyDescent="0.25">
      <c r="A4" s="6" t="s">
        <v>42</v>
      </c>
      <c r="B4" s="6"/>
      <c r="C4" s="6"/>
      <c r="D4" s="6"/>
      <c r="E4" s="6"/>
    </row>
    <row r="5" spans="1:5" x14ac:dyDescent="0.25">
      <c r="A5" s="6" t="s">
        <v>57</v>
      </c>
      <c r="B5" s="6"/>
      <c r="C5" s="6"/>
      <c r="D5" s="6"/>
      <c r="E5" s="6"/>
    </row>
    <row r="8" spans="1:5" x14ac:dyDescent="0.25">
      <c r="C8" s="6" t="s">
        <v>46</v>
      </c>
      <c r="D8" s="6"/>
      <c r="E8" t="s">
        <v>49</v>
      </c>
    </row>
    <row r="9" spans="1:5" x14ac:dyDescent="0.25">
      <c r="A9" t="s">
        <v>44</v>
      </c>
      <c r="B9" t="s">
        <v>45</v>
      </c>
      <c r="C9" t="s">
        <v>47</v>
      </c>
      <c r="D9" t="s">
        <v>48</v>
      </c>
    </row>
    <row r="10" spans="1:5" ht="30" x14ac:dyDescent="0.25">
      <c r="A10" t="s">
        <v>50</v>
      </c>
      <c r="B10" s="1" t="s">
        <v>58</v>
      </c>
      <c r="C10" s="2">
        <v>0</v>
      </c>
      <c r="D10" s="2">
        <v>0</v>
      </c>
      <c r="E10">
        <v>0</v>
      </c>
    </row>
    <row r="11" spans="1:5" x14ac:dyDescent="0.25">
      <c r="A11" t="s">
        <v>51</v>
      </c>
      <c r="B11" t="s">
        <v>59</v>
      </c>
      <c r="C11" s="2">
        <v>15372374.619999999</v>
      </c>
      <c r="D11" s="2">
        <v>15732374.619999999</v>
      </c>
      <c r="E11">
        <v>0</v>
      </c>
    </row>
    <row r="12" spans="1:5" x14ac:dyDescent="0.25">
      <c r="A12" t="s">
        <v>52</v>
      </c>
      <c r="C12" s="2">
        <v>0</v>
      </c>
      <c r="D12" s="2">
        <v>0</v>
      </c>
      <c r="E12">
        <v>0</v>
      </c>
    </row>
    <row r="13" spans="1:5" x14ac:dyDescent="0.25">
      <c r="A13" t="s">
        <v>53</v>
      </c>
      <c r="C13" s="2">
        <v>0</v>
      </c>
      <c r="D13" s="2">
        <v>0</v>
      </c>
      <c r="E13">
        <v>0</v>
      </c>
    </row>
    <row r="14" spans="1:5" x14ac:dyDescent="0.25">
      <c r="A14" t="s">
        <v>54</v>
      </c>
      <c r="C14" s="2">
        <v>0</v>
      </c>
      <c r="D14" s="2">
        <v>0</v>
      </c>
      <c r="E14">
        <v>0</v>
      </c>
    </row>
    <row r="15" spans="1:5" x14ac:dyDescent="0.25">
      <c r="A15" t="s">
        <v>55</v>
      </c>
      <c r="B15" t="s">
        <v>27</v>
      </c>
      <c r="C15" s="2">
        <v>0</v>
      </c>
      <c r="D15" s="2">
        <v>0</v>
      </c>
      <c r="E15">
        <v>0</v>
      </c>
    </row>
    <row r="16" spans="1:5" x14ac:dyDescent="0.25">
      <c r="A16" t="s">
        <v>56</v>
      </c>
      <c r="C16" s="2">
        <v>0</v>
      </c>
      <c r="D16" s="2">
        <v>0</v>
      </c>
      <c r="E16">
        <v>0</v>
      </c>
    </row>
    <row r="17" spans="3:5" x14ac:dyDescent="0.25">
      <c r="C17" s="2">
        <f>SUM(C10:C16)</f>
        <v>15372374.619999999</v>
      </c>
      <c r="D17" s="2">
        <f>SUM(D10:D16)</f>
        <v>15732374.619999999</v>
      </c>
      <c r="E17">
        <v>0</v>
      </c>
    </row>
  </sheetData>
  <mergeCells count="4">
    <mergeCell ref="A2:E2"/>
    <mergeCell ref="A4:E4"/>
    <mergeCell ref="A5:E5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tri</vt:lpstr>
      <vt:lpstr>2do tri</vt:lpstr>
      <vt:lpstr>GASTO FEDERALIZADO 1ER TRI 16</vt:lpstr>
      <vt:lpstr>GASTO FEDERALIZADO 2DO TRI.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2017-02-14T15:49:16Z</cp:lastPrinted>
  <dcterms:created xsi:type="dcterms:W3CDTF">2017-02-10T16:11:25Z</dcterms:created>
  <dcterms:modified xsi:type="dcterms:W3CDTF">2017-02-14T15:59:55Z</dcterms:modified>
</cp:coreProperties>
</file>